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020ce6d28889c95/Desktop/Gesamtbeispiel 3/"/>
    </mc:Choice>
  </mc:AlternateContent>
  <xr:revisionPtr revIDLastSave="40" documentId="11_99F7B89C9C982F055E6E8243F50E070EAD1ADA08" xr6:coauthVersionLast="46" xr6:coauthVersionMax="46" xr10:uidLastSave="{03264749-66B5-453B-9F8E-1E2ED1CA823D}"/>
  <bookViews>
    <workbookView xWindow="-108" yWindow="-108" windowWidth="23256" windowHeight="12576" activeTab="7" xr2:uid="{00000000-000D-0000-FFFF-FFFF00000000}"/>
  </bookViews>
  <sheets>
    <sheet name="Unternehmen" sheetId="1" r:id="rId1"/>
    <sheet name="Einnahmen" sheetId="2" r:id="rId2"/>
    <sheet name="Details" sheetId="3" r:id="rId3"/>
    <sheet name="Kunden" sheetId="4" r:id="rId4"/>
    <sheet name="Grafik" sheetId="8" r:id="rId5"/>
    <sheet name="Ausgaben" sheetId="5" r:id="rId6"/>
    <sheet name="Kilometergeld" sheetId="6" r:id="rId7"/>
    <sheet name="Adresse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5" l="1"/>
  <c r="C6" i="5"/>
  <c r="C7" i="5"/>
  <c r="C8" i="5"/>
  <c r="C9" i="5"/>
  <c r="C4" i="5"/>
  <c r="C5" i="4"/>
  <c r="C6" i="4"/>
  <c r="C7" i="4"/>
  <c r="C8" i="4"/>
  <c r="C9" i="4"/>
  <c r="C10" i="4"/>
  <c r="C11" i="4"/>
  <c r="C12" i="4"/>
  <c r="C13" i="4"/>
  <c r="C14" i="4"/>
  <c r="C15" i="4"/>
  <c r="C4" i="4"/>
  <c r="D18" i="3"/>
  <c r="D16" i="3"/>
  <c r="D14" i="3"/>
  <c r="C12" i="3"/>
  <c r="D12" i="3"/>
  <c r="B12" i="3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10" i="2"/>
  <c r="F24" i="2"/>
  <c r="B10" i="5"/>
</calcChain>
</file>

<file path=xl/sharedStrings.xml><?xml version="1.0" encoding="utf-8"?>
<sst xmlns="http://schemas.openxmlformats.org/spreadsheetml/2006/main" count="101" uniqueCount="64">
  <si>
    <t>Christoph Grill</t>
  </si>
  <si>
    <t>EDV</t>
  </si>
  <si>
    <t>ECDL Trainings, EDV Kurse</t>
  </si>
  <si>
    <t>Unternehmen:</t>
  </si>
  <si>
    <t>Firmenstandort:</t>
  </si>
  <si>
    <t>Hauptstraße 20</t>
  </si>
  <si>
    <t>2500 Baden</t>
  </si>
  <si>
    <t>office@grill.at</t>
  </si>
  <si>
    <t>E-Mail:</t>
  </si>
  <si>
    <t>Telefonnummer:</t>
  </si>
  <si>
    <t>0676 123456</t>
  </si>
  <si>
    <t>Einnahmen</t>
  </si>
  <si>
    <t>ECDL</t>
  </si>
  <si>
    <t>SEN</t>
  </si>
  <si>
    <t>EDV Einsteiger Kurse</t>
  </si>
  <si>
    <t>ECDL Kurse</t>
  </si>
  <si>
    <t>Senioren Kurse</t>
  </si>
  <si>
    <t>Re-Nr</t>
  </si>
  <si>
    <t>Datum</t>
  </si>
  <si>
    <t>Auftraggeber</t>
  </si>
  <si>
    <t>Gegenstand</t>
  </si>
  <si>
    <t>Betrag netto</t>
  </si>
  <si>
    <t>MwSt.</t>
  </si>
  <si>
    <t>BFI Burgenland</t>
  </si>
  <si>
    <t>BFI Niedersösterreich</t>
  </si>
  <si>
    <t>Billa AG</t>
  </si>
  <si>
    <t>Hofer KG</t>
  </si>
  <si>
    <t>WIFI Wien</t>
  </si>
  <si>
    <t>IBM</t>
  </si>
  <si>
    <t>Philipps</t>
  </si>
  <si>
    <t>A1</t>
  </si>
  <si>
    <t>Allianz</t>
  </si>
  <si>
    <t>Austrian</t>
  </si>
  <si>
    <t>Erstebank</t>
  </si>
  <si>
    <t>Novartis</t>
  </si>
  <si>
    <t>Kurs:</t>
  </si>
  <si>
    <t>Details</t>
  </si>
  <si>
    <t>Summe:</t>
  </si>
  <si>
    <t>durchschnittlicher Betrag:</t>
  </si>
  <si>
    <t>kleinster Betrag:</t>
  </si>
  <si>
    <t>größter Betrag:</t>
  </si>
  <si>
    <t>Einnahmen nach Kunden</t>
  </si>
  <si>
    <t>Betrag</t>
  </si>
  <si>
    <t>Skonto</t>
  </si>
  <si>
    <t>Skonto:</t>
  </si>
  <si>
    <t>Betriebsausgaben</t>
  </si>
  <si>
    <t>Ausgaben</t>
  </si>
  <si>
    <t>Anteil</t>
  </si>
  <si>
    <t>Summe</t>
  </si>
  <si>
    <t>Kosten für einen Laptop</t>
  </si>
  <si>
    <t>Beamer</t>
  </si>
  <si>
    <t>Beamer Leinwand</t>
  </si>
  <si>
    <t>Fachbücher</t>
  </si>
  <si>
    <t>Autoversicherung</t>
  </si>
  <si>
    <t>Kilometergeld</t>
  </si>
  <si>
    <t>Kilometergeld für 1 km:</t>
  </si>
  <si>
    <t>gefahrene Kilometer</t>
  </si>
  <si>
    <t>Kilometergeld:</t>
  </si>
  <si>
    <t>SVA Wien</t>
  </si>
  <si>
    <t>Einzelunternehmen</t>
  </si>
  <si>
    <t>Landesstelle Wien</t>
  </si>
  <si>
    <t>Wiedner Hauptstraße 84-86</t>
  </si>
  <si>
    <t>1050 Wien</t>
  </si>
  <si>
    <t>Telefon: 050 8080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</si>
</sst>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7]_-;\-* #,##0.00\ [$€-407]_-;_-* &quot;-&quot;??\ [$€-407]_-;_-@_-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/>
      <right/>
      <top/>
      <bottom style="medium">
        <color indexed="64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/>
      <top style="medium">
        <color indexed="64"/>
      </top>
      <bottom/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9" fontId="5" fillId="0" borderId="0" xfId="0" applyNumberFormat="1" applyFont="1"/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right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64" fontId="1" fillId="0" borderId="0" xfId="0" applyNumberFormat="1" applyFont="1"/>
    <xf numFmtId="0" fontId="1" fillId="3" borderId="0" xfId="0" applyFont="1" applyFill="1" applyAlignment="1">
      <alignment horizontal="right"/>
    </xf>
    <xf numFmtId="9" fontId="0" fillId="3" borderId="0" xfId="0" applyNumberFormat="1" applyFill="1"/>
    <xf numFmtId="0" fontId="0" fillId="0" borderId="0" xfId="0" applyFont="1"/>
    <xf numFmtId="0" fontId="7" fillId="0" borderId="7" xfId="0" applyFont="1" applyBorder="1"/>
    <xf numFmtId="0" fontId="7" fillId="0" borderId="11" xfId="0" applyFont="1" applyBorder="1"/>
    <xf numFmtId="164" fontId="7" fillId="0" borderId="11" xfId="0" applyNumberFormat="1" applyFont="1" applyBorder="1"/>
    <xf numFmtId="0" fontId="7" fillId="0" borderId="7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1" fillId="0" borderId="7" xfId="0" applyFont="1" applyBorder="1"/>
    <xf numFmtId="0" fontId="1" fillId="3" borderId="0" xfId="0" applyFont="1" applyFill="1"/>
    <xf numFmtId="164" fontId="1" fillId="3" borderId="0" xfId="0" applyNumberFormat="1" applyFont="1" applyFill="1"/>
    <xf numFmtId="0" fontId="0" fillId="3" borderId="0" xfId="0" applyFill="1"/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67" fontId="8" fillId="0" borderId="0" xfId="1" applyNumberFormat="1" applyFont="1"/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right" vertical="top" wrapText="1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Auftragsvolumen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Kunden!$B$3</c:f>
              <c:strCache>
                <c:ptCount val="1"/>
                <c:pt idx="0">
                  <c:v>Betrag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Kunden!$A$4:$A$15</c:f>
              <c:strCache>
                <c:ptCount val="12"/>
                <c:pt idx="0">
                  <c:v>A1</c:v>
                </c:pt>
                <c:pt idx="1">
                  <c:v>Allianz</c:v>
                </c:pt>
                <c:pt idx="2">
                  <c:v>Austrian</c:v>
                </c:pt>
                <c:pt idx="3">
                  <c:v>BFI Burgenland</c:v>
                </c:pt>
                <c:pt idx="4">
                  <c:v>BFI Niedersösterreich</c:v>
                </c:pt>
                <c:pt idx="5">
                  <c:v>Billa AG</c:v>
                </c:pt>
                <c:pt idx="6">
                  <c:v>Erstebank</c:v>
                </c:pt>
                <c:pt idx="7">
                  <c:v>Hofer KG</c:v>
                </c:pt>
                <c:pt idx="8">
                  <c:v>IBM</c:v>
                </c:pt>
                <c:pt idx="9">
                  <c:v>Novartis</c:v>
                </c:pt>
                <c:pt idx="10">
                  <c:v>Philipps</c:v>
                </c:pt>
                <c:pt idx="11">
                  <c:v>WIFI Wien</c:v>
                </c:pt>
              </c:strCache>
            </c:strRef>
          </c:cat>
          <c:val>
            <c:numRef>
              <c:f>Kunden!$B$4:$B$15</c:f>
              <c:numCache>
                <c:formatCode>_-* #,##0.00\ [$€-407]_-;\-* #,##0.00\ [$€-407]_-;_-* "-"??\ [$€-407]_-;_-@_-</c:formatCode>
                <c:ptCount val="12"/>
                <c:pt idx="0">
                  <c:v>300</c:v>
                </c:pt>
                <c:pt idx="1">
                  <c:v>450</c:v>
                </c:pt>
                <c:pt idx="2">
                  <c:v>650</c:v>
                </c:pt>
                <c:pt idx="3">
                  <c:v>1130</c:v>
                </c:pt>
                <c:pt idx="4">
                  <c:v>450</c:v>
                </c:pt>
                <c:pt idx="5">
                  <c:v>1350</c:v>
                </c:pt>
                <c:pt idx="6">
                  <c:v>270</c:v>
                </c:pt>
                <c:pt idx="7">
                  <c:v>200</c:v>
                </c:pt>
                <c:pt idx="8">
                  <c:v>250</c:v>
                </c:pt>
                <c:pt idx="9">
                  <c:v>475</c:v>
                </c:pt>
                <c:pt idx="10">
                  <c:v>500</c:v>
                </c:pt>
                <c:pt idx="1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D-488E-B394-E3D77F188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92088"/>
        <c:axId val="445422944"/>
      </c:barChart>
      <c:catAx>
        <c:axId val="15519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5422944"/>
        <c:crosses val="autoZero"/>
        <c:auto val="1"/>
        <c:lblAlgn val="ctr"/>
        <c:lblOffset val="100"/>
        <c:noMultiLvlLbl val="0"/>
      </c:catAx>
      <c:valAx>
        <c:axId val="44542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[$€-407]_-;\-* #,##0.00\ [$€-407]_-;_-* &quot;-&quot;??\ [$€-407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5192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Ausgaben!$B$3</c:f>
              <c:strCache>
                <c:ptCount val="1"/>
                <c:pt idx="0">
                  <c:v>Ausgaben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D5-4F93-A252-4E55EC3C7E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D5-4F93-A252-4E55EC3C7E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D5-4F93-A252-4E55EC3C7E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D5-4F93-A252-4E55EC3C7E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D5-4F93-A252-4E55EC3C7E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6D5-4F93-A252-4E55EC3C7E38}"/>
              </c:ext>
            </c:extLst>
          </c:dPt>
          <c:cat>
            <c:strRef>
              <c:f>Ausgaben!$A$4:$A$9</c:f>
              <c:strCache>
                <c:ptCount val="6"/>
                <c:pt idx="0">
                  <c:v>Kosten für einen Laptop</c:v>
                </c:pt>
                <c:pt idx="1">
                  <c:v>Beamer</c:v>
                </c:pt>
                <c:pt idx="2">
                  <c:v>Beamer Leinwand</c:v>
                </c:pt>
                <c:pt idx="3">
                  <c:v>Fachbücher</c:v>
                </c:pt>
                <c:pt idx="4">
                  <c:v>Autoversicherung</c:v>
                </c:pt>
                <c:pt idx="5">
                  <c:v>Kilometergeld</c:v>
                </c:pt>
              </c:strCache>
            </c:strRef>
          </c:cat>
          <c:val>
            <c:numRef>
              <c:f>Ausgaben!$B$4:$B$9</c:f>
              <c:numCache>
                <c:formatCode>_-* #,##0.00\ [$€-407]_-;\-* #,##0.00\ [$€-407]_-;_-* "-"??\ [$€-407]_-;_-@_-</c:formatCode>
                <c:ptCount val="6"/>
                <c:pt idx="0">
                  <c:v>699</c:v>
                </c:pt>
                <c:pt idx="1">
                  <c:v>399</c:v>
                </c:pt>
                <c:pt idx="2">
                  <c:v>149</c:v>
                </c:pt>
                <c:pt idx="3">
                  <c:v>99.99</c:v>
                </c:pt>
                <c:pt idx="4">
                  <c:v>149</c:v>
                </c:pt>
                <c:pt idx="5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D5-4F93-A252-4E55EC3C7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EE39461-E9D6-46F3-B3BC-A683651EB7AE}">
  <sheetPr/>
  <sheetViews>
    <sheetView zoomScale="90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18</xdr:row>
      <xdr:rowOff>9525</xdr:rowOff>
    </xdr:from>
    <xdr:to>
      <xdr:col>5</xdr:col>
      <xdr:colOff>685800</xdr:colOff>
      <xdr:row>34</xdr:row>
      <xdr:rowOff>114300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738E1A8-E4CD-4E13-A0DB-423030B6B6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11333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8A34624-8907-428C-9B87-878FB83A81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zoomScale="145" zoomScaleNormal="145" workbookViewId="0">
      <selection activeCell="C12" sqref="C12"/>
    </sheetView>
  </sheetViews>
  <sheetFormatPr baseColWidth="10" defaultColWidth="11.44140625" defaultRowHeight="15.6" x14ac:dyDescent="0.3"/>
  <cols>
    <col min="1" max="1" width="21.5546875" style="1" customWidth="1"/>
    <col min="2" max="2" width="38.109375" style="1" customWidth="1"/>
    <col min="3" max="16384" width="11.44140625" style="1"/>
  </cols>
  <sheetData>
    <row r="1" spans="1:2" ht="16.2" thickTop="1" x14ac:dyDescent="0.3">
      <c r="A1" s="26" t="s">
        <v>0</v>
      </c>
      <c r="B1" s="27"/>
    </row>
    <row r="2" spans="1:2" x14ac:dyDescent="0.3">
      <c r="A2" s="28" t="s">
        <v>1</v>
      </c>
      <c r="B2" s="29"/>
    </row>
    <row r="3" spans="1:2" ht="16.2" thickBot="1" x14ac:dyDescent="0.35">
      <c r="A3" s="30" t="s">
        <v>2</v>
      </c>
      <c r="B3" s="31"/>
    </row>
    <row r="4" spans="1:2" ht="16.2" thickTop="1" x14ac:dyDescent="0.3"/>
    <row r="5" spans="1:2" x14ac:dyDescent="0.3">
      <c r="A5" s="1" t="s">
        <v>3</v>
      </c>
      <c r="B5" s="1" t="s">
        <v>59</v>
      </c>
    </row>
    <row r="7" spans="1:2" x14ac:dyDescent="0.3">
      <c r="A7" s="1" t="s">
        <v>4</v>
      </c>
      <c r="B7" s="1" t="s">
        <v>5</v>
      </c>
    </row>
    <row r="8" spans="1:2" x14ac:dyDescent="0.3">
      <c r="B8" s="1" t="s">
        <v>6</v>
      </c>
    </row>
    <row r="10" spans="1:2" x14ac:dyDescent="0.3">
      <c r="A10" s="1" t="s">
        <v>8</v>
      </c>
      <c r="B10" s="1" t="s">
        <v>7</v>
      </c>
    </row>
    <row r="12" spans="1:2" x14ac:dyDescent="0.3">
      <c r="A12" s="1" t="s">
        <v>9</v>
      </c>
      <c r="B12" s="1" t="s">
        <v>10</v>
      </c>
    </row>
  </sheetData>
  <mergeCells count="3">
    <mergeCell ref="A1:B1"/>
    <mergeCell ref="A2:B2"/>
    <mergeCell ref="A3:B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workbookViewId="0">
      <selection activeCell="H9" sqref="H9"/>
    </sheetView>
  </sheetViews>
  <sheetFormatPr baseColWidth="10" defaultRowHeight="14.4" x14ac:dyDescent="0.3"/>
  <cols>
    <col min="2" max="2" width="12.88671875" customWidth="1"/>
    <col min="3" max="3" width="21" customWidth="1"/>
    <col min="4" max="4" width="14.5546875" bestFit="1" customWidth="1"/>
    <col min="5" max="5" width="15.109375" customWidth="1"/>
    <col min="6" max="6" width="12.33203125" bestFit="1" customWidth="1"/>
  </cols>
  <sheetData>
    <row r="1" spans="1:6" ht="18.600000000000001" thickTop="1" thickBot="1" x14ac:dyDescent="0.35">
      <c r="A1" s="32" t="s">
        <v>11</v>
      </c>
      <c r="B1" s="33"/>
      <c r="C1" s="33"/>
      <c r="D1" s="33"/>
      <c r="E1" s="33"/>
      <c r="F1" s="34"/>
    </row>
    <row r="2" spans="1:6" ht="16.2" thickTop="1" x14ac:dyDescent="0.3">
      <c r="A2" s="4"/>
      <c r="B2" s="4"/>
      <c r="C2" s="1"/>
      <c r="D2" s="1"/>
      <c r="E2" s="1"/>
      <c r="F2" s="1"/>
    </row>
    <row r="3" spans="1:6" ht="15.6" x14ac:dyDescent="0.3">
      <c r="A3" s="5" t="s">
        <v>1</v>
      </c>
      <c r="B3" s="4" t="s">
        <v>14</v>
      </c>
      <c r="C3" s="6"/>
      <c r="D3" s="7"/>
      <c r="E3" s="1"/>
      <c r="F3" s="1"/>
    </row>
    <row r="4" spans="1:6" ht="15.6" x14ac:dyDescent="0.3">
      <c r="A4" s="5" t="s">
        <v>12</v>
      </c>
      <c r="B4" s="4" t="s">
        <v>15</v>
      </c>
      <c r="C4" s="1"/>
      <c r="D4" s="7"/>
      <c r="E4" s="8"/>
      <c r="F4" s="1"/>
    </row>
    <row r="5" spans="1:6" ht="15.6" x14ac:dyDescent="0.3">
      <c r="A5" s="5" t="s">
        <v>13</v>
      </c>
      <c r="B5" s="4" t="s">
        <v>16</v>
      </c>
      <c r="C5" s="1"/>
      <c r="D5" s="7"/>
      <c r="E5" s="8"/>
      <c r="F5" s="1"/>
    </row>
    <row r="6" spans="1:6" ht="15.6" x14ac:dyDescent="0.3">
      <c r="A6" s="1"/>
      <c r="B6" s="1"/>
      <c r="C6" s="1"/>
      <c r="D6" s="1"/>
      <c r="E6" s="1"/>
      <c r="F6" s="1"/>
    </row>
    <row r="7" spans="1:6" ht="15.6" x14ac:dyDescent="0.3">
      <c r="A7" s="1"/>
      <c r="B7" s="1"/>
      <c r="C7" s="1"/>
      <c r="D7" s="1"/>
      <c r="E7" s="1"/>
      <c r="F7" s="1"/>
    </row>
    <row r="8" spans="1:6" ht="15.6" x14ac:dyDescent="0.3">
      <c r="A8" s="9"/>
      <c r="B8" s="9"/>
      <c r="C8" s="8"/>
      <c r="D8" s="8"/>
      <c r="E8" s="8"/>
      <c r="F8" s="10">
        <v>0.2</v>
      </c>
    </row>
    <row r="9" spans="1:6" ht="16.2" thickBot="1" x14ac:dyDescent="0.35">
      <c r="A9" s="11" t="s">
        <v>17</v>
      </c>
      <c r="B9" s="11" t="s">
        <v>18</v>
      </c>
      <c r="C9" s="12" t="s">
        <v>19</v>
      </c>
      <c r="D9" s="13" t="s">
        <v>20</v>
      </c>
      <c r="E9" s="14" t="s">
        <v>21</v>
      </c>
      <c r="F9" s="14" t="s">
        <v>22</v>
      </c>
    </row>
    <row r="10" spans="1:6" ht="15.6" x14ac:dyDescent="0.3">
      <c r="A10" s="1">
        <v>1</v>
      </c>
      <c r="B10" s="15">
        <v>42737</v>
      </c>
      <c r="C10" s="1" t="s">
        <v>23</v>
      </c>
      <c r="D10" s="1" t="s">
        <v>1</v>
      </c>
      <c r="E10" s="17">
        <v>300</v>
      </c>
      <c r="F10" s="17">
        <f>+E10*F8</f>
        <v>60</v>
      </c>
    </row>
    <row r="11" spans="1:6" ht="15.6" x14ac:dyDescent="0.3">
      <c r="A11" s="1">
        <v>2</v>
      </c>
      <c r="B11" s="15">
        <v>42741</v>
      </c>
      <c r="C11" s="1" t="s">
        <v>24</v>
      </c>
      <c r="D11" s="1" t="s">
        <v>12</v>
      </c>
      <c r="E11" s="17">
        <v>450</v>
      </c>
      <c r="F11" s="17">
        <f t="shared" ref="F11:F24" si="0">+E11*$F$8</f>
        <v>90</v>
      </c>
    </row>
    <row r="12" spans="1:6" ht="15.6" x14ac:dyDescent="0.3">
      <c r="A12" s="1">
        <v>3</v>
      </c>
      <c r="B12" s="15">
        <v>42740</v>
      </c>
      <c r="C12" s="1" t="s">
        <v>25</v>
      </c>
      <c r="D12" s="1" t="s">
        <v>13</v>
      </c>
      <c r="E12" s="17">
        <v>700</v>
      </c>
      <c r="F12" s="17">
        <f t="shared" si="0"/>
        <v>140</v>
      </c>
    </row>
    <row r="13" spans="1:6" ht="15.6" x14ac:dyDescent="0.3">
      <c r="A13" s="1">
        <v>4</v>
      </c>
      <c r="B13" s="15">
        <v>42745</v>
      </c>
      <c r="C13" s="1" t="s">
        <v>26</v>
      </c>
      <c r="D13" s="1" t="s">
        <v>1</v>
      </c>
      <c r="E13" s="17">
        <v>200</v>
      </c>
      <c r="F13" s="17">
        <f t="shared" si="0"/>
        <v>40</v>
      </c>
    </row>
    <row r="14" spans="1:6" ht="15.6" x14ac:dyDescent="0.3">
      <c r="A14" s="1">
        <v>5</v>
      </c>
      <c r="B14" s="15">
        <v>42750</v>
      </c>
      <c r="C14" s="1" t="s">
        <v>27</v>
      </c>
      <c r="D14" s="1" t="s">
        <v>1</v>
      </c>
      <c r="E14" s="17">
        <v>550</v>
      </c>
      <c r="F14" s="17">
        <f t="shared" si="0"/>
        <v>110</v>
      </c>
    </row>
    <row r="15" spans="1:6" ht="15.6" x14ac:dyDescent="0.3">
      <c r="A15" s="1">
        <v>6</v>
      </c>
      <c r="B15" s="15">
        <v>42755</v>
      </c>
      <c r="C15" s="1" t="s">
        <v>23</v>
      </c>
      <c r="D15" s="1" t="s">
        <v>1</v>
      </c>
      <c r="E15" s="17">
        <v>450</v>
      </c>
      <c r="F15" s="17">
        <f t="shared" si="0"/>
        <v>90</v>
      </c>
    </row>
    <row r="16" spans="1:6" ht="15.6" x14ac:dyDescent="0.3">
      <c r="A16" s="1">
        <v>7</v>
      </c>
      <c r="B16" s="15">
        <v>42760</v>
      </c>
      <c r="C16" s="1" t="s">
        <v>25</v>
      </c>
      <c r="D16" s="1" t="s">
        <v>12</v>
      </c>
      <c r="E16" s="17">
        <v>650</v>
      </c>
      <c r="F16" s="17">
        <f t="shared" si="0"/>
        <v>130</v>
      </c>
    </row>
    <row r="17" spans="1:6" ht="15.6" x14ac:dyDescent="0.3">
      <c r="A17" s="1">
        <v>8</v>
      </c>
      <c r="B17" s="15">
        <v>42765</v>
      </c>
      <c r="C17" s="1" t="s">
        <v>28</v>
      </c>
      <c r="D17" s="1" t="s">
        <v>1</v>
      </c>
      <c r="E17" s="17">
        <v>250</v>
      </c>
      <c r="F17" s="17">
        <f t="shared" si="0"/>
        <v>50</v>
      </c>
    </row>
    <row r="18" spans="1:6" ht="15.6" x14ac:dyDescent="0.3">
      <c r="A18" s="1">
        <v>9</v>
      </c>
      <c r="B18" s="15">
        <v>42770</v>
      </c>
      <c r="C18" s="1" t="s">
        <v>29</v>
      </c>
      <c r="D18" s="1" t="s">
        <v>1</v>
      </c>
      <c r="E18" s="17">
        <v>500</v>
      </c>
      <c r="F18" s="17">
        <f t="shared" si="0"/>
        <v>100</v>
      </c>
    </row>
    <row r="19" spans="1:6" ht="15.6" x14ac:dyDescent="0.3">
      <c r="A19" s="1">
        <v>10</v>
      </c>
      <c r="B19" s="15">
        <v>42775</v>
      </c>
      <c r="C19" s="1" t="s">
        <v>30</v>
      </c>
      <c r="D19" s="1" t="s">
        <v>12</v>
      </c>
      <c r="E19" s="17">
        <v>300</v>
      </c>
      <c r="F19" s="17">
        <f t="shared" si="0"/>
        <v>60</v>
      </c>
    </row>
    <row r="20" spans="1:6" ht="15.6" x14ac:dyDescent="0.3">
      <c r="A20" s="1">
        <v>11</v>
      </c>
      <c r="B20" s="15">
        <v>42780</v>
      </c>
      <c r="C20" s="1" t="s">
        <v>31</v>
      </c>
      <c r="D20" s="1" t="s">
        <v>1</v>
      </c>
      <c r="E20" s="17">
        <v>450</v>
      </c>
      <c r="F20" s="17">
        <f t="shared" si="0"/>
        <v>90</v>
      </c>
    </row>
    <row r="21" spans="1:6" ht="15.6" x14ac:dyDescent="0.3">
      <c r="A21" s="1">
        <v>12</v>
      </c>
      <c r="B21" s="15">
        <v>42785</v>
      </c>
      <c r="C21" s="1" t="s">
        <v>32</v>
      </c>
      <c r="D21" s="1" t="s">
        <v>1</v>
      </c>
      <c r="E21" s="17">
        <v>650</v>
      </c>
      <c r="F21" s="17">
        <f t="shared" si="0"/>
        <v>130</v>
      </c>
    </row>
    <row r="22" spans="1:6" ht="15.6" x14ac:dyDescent="0.3">
      <c r="A22" s="1">
        <v>13</v>
      </c>
      <c r="B22" s="15">
        <v>42790</v>
      </c>
      <c r="C22" s="1" t="s">
        <v>33</v>
      </c>
      <c r="D22" s="1" t="s">
        <v>12</v>
      </c>
      <c r="E22" s="17">
        <v>270</v>
      </c>
      <c r="F22" s="17">
        <f t="shared" si="0"/>
        <v>54</v>
      </c>
    </row>
    <row r="23" spans="1:6" ht="15.6" x14ac:dyDescent="0.3">
      <c r="A23" s="1">
        <v>14</v>
      </c>
      <c r="B23" s="15">
        <v>42795</v>
      </c>
      <c r="C23" s="1" t="s">
        <v>34</v>
      </c>
      <c r="D23" s="1" t="s">
        <v>12</v>
      </c>
      <c r="E23" s="17">
        <v>475</v>
      </c>
      <c r="F23" s="17">
        <f t="shared" si="0"/>
        <v>95</v>
      </c>
    </row>
    <row r="24" spans="1:6" ht="15.6" x14ac:dyDescent="0.3">
      <c r="A24" s="1">
        <v>15</v>
      </c>
      <c r="B24" s="15">
        <v>42800</v>
      </c>
      <c r="C24" s="1" t="s">
        <v>23</v>
      </c>
      <c r="D24" s="1" t="s">
        <v>13</v>
      </c>
      <c r="E24" s="17">
        <v>380</v>
      </c>
      <c r="F24" s="17">
        <f t="shared" si="0"/>
        <v>76</v>
      </c>
    </row>
    <row r="25" spans="1:6" ht="15.6" x14ac:dyDescent="0.3">
      <c r="A25" s="1"/>
      <c r="B25" s="1"/>
      <c r="C25" s="1"/>
      <c r="D25" s="1"/>
      <c r="E25" s="1"/>
      <c r="F25" s="1"/>
    </row>
  </sheetData>
  <mergeCells count="1">
    <mergeCell ref="A1:F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workbookViewId="0">
      <selection activeCell="D19" sqref="D19"/>
    </sheetView>
  </sheetViews>
  <sheetFormatPr baseColWidth="10" defaultRowHeight="14.4" x14ac:dyDescent="0.3"/>
  <sheetData>
    <row r="1" spans="1:9" ht="18.600000000000001" thickTop="1" thickBot="1" x14ac:dyDescent="0.35">
      <c r="A1" s="32" t="s">
        <v>36</v>
      </c>
      <c r="B1" s="33"/>
      <c r="C1" s="33"/>
      <c r="D1" s="34"/>
    </row>
    <row r="2" spans="1:9" ht="16.2" thickTop="1" x14ac:dyDescent="0.3">
      <c r="A2" s="1"/>
      <c r="B2" s="1"/>
      <c r="C2" s="1"/>
      <c r="D2" s="1"/>
    </row>
    <row r="3" spans="1:9" ht="15.6" x14ac:dyDescent="0.3">
      <c r="A3" s="5" t="s">
        <v>35</v>
      </c>
      <c r="B3" s="16" t="s">
        <v>1</v>
      </c>
      <c r="C3" s="16" t="s">
        <v>12</v>
      </c>
      <c r="D3" s="16" t="s">
        <v>13</v>
      </c>
      <c r="I3" s="1"/>
    </row>
    <row r="4" spans="1:9" ht="15.6" x14ac:dyDescent="0.3">
      <c r="A4" s="1"/>
      <c r="B4" s="1">
        <v>300</v>
      </c>
      <c r="C4" s="1">
        <v>450</v>
      </c>
      <c r="D4" s="1">
        <v>700</v>
      </c>
      <c r="I4" s="1"/>
    </row>
    <row r="5" spans="1:9" ht="15.6" x14ac:dyDescent="0.3">
      <c r="A5" s="1"/>
      <c r="B5" s="1">
        <v>200</v>
      </c>
      <c r="C5" s="1">
        <v>650</v>
      </c>
      <c r="D5" s="1">
        <v>380</v>
      </c>
      <c r="I5" s="1"/>
    </row>
    <row r="6" spans="1:9" ht="15.6" x14ac:dyDescent="0.3">
      <c r="A6" s="1"/>
      <c r="B6" s="1">
        <v>550</v>
      </c>
      <c r="C6" s="1">
        <v>300</v>
      </c>
      <c r="D6" s="1"/>
      <c r="I6" s="1"/>
    </row>
    <row r="7" spans="1:9" ht="15.6" x14ac:dyDescent="0.3">
      <c r="A7" s="1"/>
      <c r="B7" s="1">
        <v>450</v>
      </c>
      <c r="C7" s="1">
        <v>270</v>
      </c>
      <c r="D7" s="1"/>
      <c r="I7" s="1"/>
    </row>
    <row r="8" spans="1:9" ht="15.6" x14ac:dyDescent="0.3">
      <c r="A8" s="1"/>
      <c r="B8" s="1">
        <v>250</v>
      </c>
      <c r="C8" s="1">
        <v>475</v>
      </c>
      <c r="D8" s="1"/>
      <c r="I8" s="1"/>
    </row>
    <row r="9" spans="1:9" ht="15.6" x14ac:dyDescent="0.3">
      <c r="A9" s="1"/>
      <c r="B9" s="1">
        <v>500</v>
      </c>
      <c r="C9" s="1"/>
      <c r="D9" s="1"/>
      <c r="I9" s="1"/>
    </row>
    <row r="10" spans="1:9" ht="15.6" x14ac:dyDescent="0.3">
      <c r="A10" s="1"/>
      <c r="B10" s="1">
        <v>450</v>
      </c>
      <c r="C10" s="1"/>
      <c r="D10" s="1"/>
      <c r="I10" s="1"/>
    </row>
    <row r="11" spans="1:9" ht="16.2" thickBot="1" x14ac:dyDescent="0.35">
      <c r="A11" s="41"/>
      <c r="B11" s="41">
        <v>650</v>
      </c>
      <c r="C11" s="41"/>
      <c r="D11" s="41"/>
      <c r="I11" s="1"/>
    </row>
    <row r="12" spans="1:9" ht="15.6" x14ac:dyDescent="0.3">
      <c r="A12" s="1" t="s">
        <v>37</v>
      </c>
      <c r="B12" s="1">
        <f>SUM(B4:B11)</f>
        <v>3350</v>
      </c>
      <c r="C12" s="1">
        <f t="shared" ref="C12:D12" si="0">SUM(C4:C11)</f>
        <v>2145</v>
      </c>
      <c r="D12" s="1">
        <f t="shared" si="0"/>
        <v>1080</v>
      </c>
      <c r="I12" s="1"/>
    </row>
    <row r="13" spans="1:9" ht="15.6" x14ac:dyDescent="0.3">
      <c r="A13" s="1"/>
      <c r="B13" s="1"/>
      <c r="C13" s="1"/>
      <c r="D13" s="1"/>
      <c r="I13" s="1"/>
    </row>
    <row r="14" spans="1:9" ht="15.6" x14ac:dyDescent="0.3">
      <c r="A14" s="1"/>
      <c r="B14" s="1"/>
      <c r="C14" s="6" t="s">
        <v>38</v>
      </c>
      <c r="D14" s="1">
        <f>AVERAGE(B4:D11)</f>
        <v>438.33333333333331</v>
      </c>
      <c r="I14" s="1"/>
    </row>
    <row r="15" spans="1:9" ht="15.6" x14ac:dyDescent="0.3">
      <c r="A15" s="1"/>
      <c r="B15" s="1"/>
      <c r="C15" s="1"/>
      <c r="D15" s="1"/>
      <c r="I15" s="1"/>
    </row>
    <row r="16" spans="1:9" ht="15.6" x14ac:dyDescent="0.3">
      <c r="A16" s="1"/>
      <c r="B16" s="1"/>
      <c r="C16" s="6" t="s">
        <v>39</v>
      </c>
      <c r="D16" s="1">
        <f>MIN(B4:D11)</f>
        <v>200</v>
      </c>
      <c r="I16" s="1"/>
    </row>
    <row r="17" spans="1:9" ht="15.6" x14ac:dyDescent="0.3">
      <c r="A17" s="1"/>
      <c r="B17" s="1"/>
      <c r="C17" s="6"/>
      <c r="D17" s="1"/>
      <c r="I17" s="1"/>
    </row>
    <row r="18" spans="1:9" ht="15.6" x14ac:dyDescent="0.3">
      <c r="A18" s="1"/>
      <c r="B18" s="1"/>
      <c r="C18" s="6" t="s">
        <v>40</v>
      </c>
      <c r="D18" s="1">
        <f>MAX(B4:D11)</f>
        <v>700</v>
      </c>
    </row>
    <row r="19" spans="1:9" ht="15.6" x14ac:dyDescent="0.3">
      <c r="A19" s="1"/>
      <c r="B19" s="1"/>
      <c r="C19" s="6"/>
      <c r="D19" s="1"/>
    </row>
    <row r="20" spans="1:9" ht="15.6" x14ac:dyDescent="0.3">
      <c r="A20" s="1"/>
      <c r="B20" s="1"/>
      <c r="C20" s="1"/>
      <c r="D20" s="1"/>
    </row>
    <row r="21" spans="1:9" ht="15.6" x14ac:dyDescent="0.3">
      <c r="A21" s="1"/>
      <c r="B21" s="1"/>
      <c r="C21" s="1"/>
      <c r="D21" s="1"/>
    </row>
    <row r="22" spans="1:9" ht="15.6" x14ac:dyDescent="0.3">
      <c r="A22" s="1"/>
      <c r="B22" s="1"/>
      <c r="C22" s="1"/>
      <c r="D22" s="1"/>
    </row>
    <row r="23" spans="1:9" ht="15.6" x14ac:dyDescent="0.3">
      <c r="A23" s="1"/>
      <c r="B23" s="1"/>
      <c r="C23" s="1"/>
      <c r="D23" s="1"/>
    </row>
    <row r="24" spans="1:9" ht="15.6" x14ac:dyDescent="0.3">
      <c r="A24" s="1"/>
      <c r="B24" s="1"/>
      <c r="C24" s="1"/>
      <c r="D24" s="1"/>
    </row>
    <row r="25" spans="1:9" ht="15.6" x14ac:dyDescent="0.3">
      <c r="A25" s="1"/>
      <c r="B25" s="1"/>
      <c r="C25" s="1"/>
      <c r="D25" s="1"/>
    </row>
    <row r="26" spans="1:9" ht="15.6" x14ac:dyDescent="0.3">
      <c r="A26" s="1"/>
      <c r="B26" s="1"/>
      <c r="C26" s="1"/>
      <c r="D26" s="1"/>
    </row>
    <row r="27" spans="1:9" ht="15.6" x14ac:dyDescent="0.3">
      <c r="A27" s="1"/>
      <c r="B27" s="1"/>
      <c r="C27" s="1"/>
      <c r="D27" s="1"/>
    </row>
    <row r="28" spans="1:9" ht="15.6" x14ac:dyDescent="0.3">
      <c r="A28" s="1"/>
      <c r="B28" s="1"/>
      <c r="C28" s="1"/>
      <c r="D28" s="1"/>
    </row>
    <row r="29" spans="1:9" ht="15.6" x14ac:dyDescent="0.3">
      <c r="A29" s="1"/>
      <c r="B29" s="1"/>
      <c r="C29" s="1"/>
      <c r="D29" s="1"/>
    </row>
    <row r="30" spans="1:9" ht="15.6" x14ac:dyDescent="0.3">
      <c r="A30" s="1"/>
      <c r="B30" s="1"/>
      <c r="C30" s="1"/>
      <c r="D30" s="1"/>
    </row>
  </sheetData>
  <sortState xmlns:xlrd2="http://schemas.microsoft.com/office/spreadsheetml/2017/richdata2" ref="I3:J17">
    <sortCondition ref="I3"/>
  </sortState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9"/>
  <sheetViews>
    <sheetView topLeftCell="A16" zoomScale="130" zoomScaleNormal="130" workbookViewId="0">
      <selection activeCell="H24" sqref="H24"/>
    </sheetView>
  </sheetViews>
  <sheetFormatPr baseColWidth="10" defaultRowHeight="14.4" x14ac:dyDescent="0.3"/>
  <cols>
    <col min="1" max="1" width="21" bestFit="1" customWidth="1"/>
    <col min="2" max="2" width="12.109375" bestFit="1" customWidth="1"/>
    <col min="9" max="9" width="31.33203125" customWidth="1"/>
  </cols>
  <sheetData>
    <row r="1" spans="1:10" ht="24.75" customHeight="1" thickTop="1" thickBot="1" x14ac:dyDescent="0.35">
      <c r="A1" s="32" t="s">
        <v>41</v>
      </c>
      <c r="B1" s="33"/>
      <c r="C1" s="33"/>
      <c r="D1" s="33"/>
      <c r="E1" s="33"/>
      <c r="F1" s="34"/>
    </row>
    <row r="2" spans="1:10" ht="15" thickTop="1" x14ac:dyDescent="0.3"/>
    <row r="3" spans="1:10" ht="15" thickBot="1" x14ac:dyDescent="0.35">
      <c r="A3" s="2" t="s">
        <v>19</v>
      </c>
      <c r="B3" s="3" t="s">
        <v>42</v>
      </c>
      <c r="C3" s="3" t="s">
        <v>43</v>
      </c>
    </row>
    <row r="4" spans="1:10" ht="15.6" x14ac:dyDescent="0.3">
      <c r="A4" s="1" t="s">
        <v>30</v>
      </c>
      <c r="B4" s="17">
        <v>300</v>
      </c>
      <c r="C4" t="str">
        <f>+IF(B4&gt;1000,"ja","---")</f>
        <v>---</v>
      </c>
    </row>
    <row r="5" spans="1:10" ht="15.6" x14ac:dyDescent="0.3">
      <c r="A5" s="1" t="s">
        <v>31</v>
      </c>
      <c r="B5" s="17">
        <v>450</v>
      </c>
      <c r="C5" t="str">
        <f t="shared" ref="C5:C15" si="0">+IF(B5&gt;1000,"ja","---")</f>
        <v>---</v>
      </c>
    </row>
    <row r="6" spans="1:10" ht="15.6" x14ac:dyDescent="0.3">
      <c r="A6" s="1" t="s">
        <v>32</v>
      </c>
      <c r="B6" s="17">
        <v>650</v>
      </c>
      <c r="C6" t="str">
        <f t="shared" si="0"/>
        <v>---</v>
      </c>
    </row>
    <row r="7" spans="1:10" ht="15.6" x14ac:dyDescent="0.3">
      <c r="A7" s="42" t="s">
        <v>23</v>
      </c>
      <c r="B7" s="43">
        <v>1130</v>
      </c>
      <c r="C7" s="44" t="str">
        <f t="shared" si="0"/>
        <v>ja</v>
      </c>
    </row>
    <row r="8" spans="1:10" ht="15.6" x14ac:dyDescent="0.3">
      <c r="A8" s="1" t="s">
        <v>24</v>
      </c>
      <c r="B8" s="17">
        <v>450</v>
      </c>
      <c r="C8" t="str">
        <f t="shared" si="0"/>
        <v>---</v>
      </c>
      <c r="J8" s="1"/>
    </row>
    <row r="9" spans="1:10" ht="15.6" x14ac:dyDescent="0.3">
      <c r="A9" s="42" t="s">
        <v>25</v>
      </c>
      <c r="B9" s="43">
        <v>1350</v>
      </c>
      <c r="C9" s="44" t="str">
        <f t="shared" si="0"/>
        <v>ja</v>
      </c>
      <c r="I9" s="1"/>
      <c r="J9" s="1"/>
    </row>
    <row r="10" spans="1:10" ht="15.6" x14ac:dyDescent="0.3">
      <c r="A10" s="1" t="s">
        <v>33</v>
      </c>
      <c r="B10" s="17">
        <v>270</v>
      </c>
      <c r="C10" t="str">
        <f t="shared" si="0"/>
        <v>---</v>
      </c>
      <c r="I10" s="1"/>
      <c r="J10" s="1"/>
    </row>
    <row r="11" spans="1:10" ht="15.6" x14ac:dyDescent="0.3">
      <c r="A11" s="1" t="s">
        <v>26</v>
      </c>
      <c r="B11" s="17">
        <v>200</v>
      </c>
      <c r="C11" t="str">
        <f t="shared" si="0"/>
        <v>---</v>
      </c>
    </row>
    <row r="12" spans="1:10" ht="15.6" x14ac:dyDescent="0.3">
      <c r="A12" s="1" t="s">
        <v>28</v>
      </c>
      <c r="B12" s="17">
        <v>250</v>
      </c>
      <c r="C12" t="str">
        <f t="shared" si="0"/>
        <v>---</v>
      </c>
      <c r="I12" s="1"/>
      <c r="J12" s="1"/>
    </row>
    <row r="13" spans="1:10" ht="15.6" x14ac:dyDescent="0.3">
      <c r="A13" s="1" t="s">
        <v>34</v>
      </c>
      <c r="B13" s="17">
        <v>475</v>
      </c>
      <c r="C13" t="str">
        <f t="shared" si="0"/>
        <v>---</v>
      </c>
      <c r="I13" s="1"/>
      <c r="J13" s="1"/>
    </row>
    <row r="14" spans="1:10" ht="15.6" x14ac:dyDescent="0.3">
      <c r="A14" s="1" t="s">
        <v>29</v>
      </c>
      <c r="B14" s="17">
        <v>500</v>
      </c>
      <c r="C14" t="str">
        <f t="shared" si="0"/>
        <v>---</v>
      </c>
      <c r="I14" s="1"/>
      <c r="J14" s="1"/>
    </row>
    <row r="15" spans="1:10" ht="15.6" x14ac:dyDescent="0.3">
      <c r="A15" s="1" t="s">
        <v>27</v>
      </c>
      <c r="B15" s="17">
        <v>550</v>
      </c>
      <c r="C15" t="str">
        <f t="shared" si="0"/>
        <v>---</v>
      </c>
      <c r="I15" s="1"/>
      <c r="J15" s="1"/>
    </row>
    <row r="16" spans="1:10" ht="15.6" x14ac:dyDescent="0.3">
      <c r="I16" s="1"/>
      <c r="J16" s="1"/>
    </row>
    <row r="17" spans="1:10" ht="15.6" x14ac:dyDescent="0.3">
      <c r="A17" s="18" t="s">
        <v>44</v>
      </c>
      <c r="B17" s="19">
        <v>0.1</v>
      </c>
      <c r="I17" s="1"/>
      <c r="J17" s="1"/>
    </row>
    <row r="18" spans="1:10" ht="15.6" x14ac:dyDescent="0.3">
      <c r="I18" s="1"/>
      <c r="J18" s="1"/>
    </row>
    <row r="19" spans="1:10" ht="15.6" x14ac:dyDescent="0.3">
      <c r="I19" s="1"/>
      <c r="J19" s="1"/>
    </row>
  </sheetData>
  <sortState xmlns:xlrd2="http://schemas.microsoft.com/office/spreadsheetml/2017/richdata2" ref="I5:J19">
    <sortCondition ref="I5"/>
  </sortState>
  <mergeCells count="1">
    <mergeCell ref="A1:F1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workbookViewId="0">
      <selection activeCell="A3" sqref="A3:B9"/>
    </sheetView>
  </sheetViews>
  <sheetFormatPr baseColWidth="10" defaultRowHeight="14.4" x14ac:dyDescent="0.3"/>
  <cols>
    <col min="1" max="1" width="37.88671875" bestFit="1" customWidth="1"/>
    <col min="2" max="2" width="12" bestFit="1" customWidth="1"/>
  </cols>
  <sheetData>
    <row r="1" spans="1:4" ht="19.2" thickTop="1" thickBot="1" x14ac:dyDescent="0.35">
      <c r="A1" s="45" t="s">
        <v>45</v>
      </c>
      <c r="B1" s="46"/>
      <c r="C1" s="46"/>
      <c r="D1" s="20"/>
    </row>
    <row r="2" spans="1:4" ht="15" thickTop="1" x14ac:dyDescent="0.3">
      <c r="A2" s="20"/>
      <c r="B2" s="20"/>
      <c r="C2" s="20"/>
      <c r="D2" s="20"/>
    </row>
    <row r="3" spans="1:4" ht="16.2" thickBot="1" x14ac:dyDescent="0.35">
      <c r="A3" s="21"/>
      <c r="B3" s="24" t="s">
        <v>46</v>
      </c>
      <c r="C3" s="24" t="s">
        <v>47</v>
      </c>
      <c r="D3" s="20"/>
    </row>
    <row r="4" spans="1:4" ht="15.6" x14ac:dyDescent="0.3">
      <c r="A4" s="1" t="s">
        <v>49</v>
      </c>
      <c r="B4" s="17">
        <v>699</v>
      </c>
      <c r="C4" s="47">
        <f>+B4/$B$10</f>
        <v>0.33365314392908801</v>
      </c>
      <c r="D4" s="20"/>
    </row>
    <row r="5" spans="1:4" ht="15.6" x14ac:dyDescent="0.3">
      <c r="A5" s="1" t="s">
        <v>50</v>
      </c>
      <c r="B5" s="17">
        <v>399</v>
      </c>
      <c r="C5" s="47">
        <f t="shared" ref="C5:C9" si="0">+B5/$B$10</f>
        <v>0.19045436971059529</v>
      </c>
      <c r="D5" s="20"/>
    </row>
    <row r="6" spans="1:4" ht="15.6" x14ac:dyDescent="0.3">
      <c r="A6" s="1" t="s">
        <v>51</v>
      </c>
      <c r="B6" s="17">
        <v>149</v>
      </c>
      <c r="C6" s="47">
        <f t="shared" si="0"/>
        <v>7.112205786185137E-2</v>
      </c>
      <c r="D6" s="20"/>
    </row>
    <row r="7" spans="1:4" ht="15.6" x14ac:dyDescent="0.3">
      <c r="A7" s="1" t="s">
        <v>52</v>
      </c>
      <c r="B7" s="17">
        <v>99.99</v>
      </c>
      <c r="C7" s="47">
        <f t="shared" si="0"/>
        <v>4.7728151447023616E-2</v>
      </c>
      <c r="D7" s="20"/>
    </row>
    <row r="8" spans="1:4" ht="15.6" x14ac:dyDescent="0.3">
      <c r="A8" s="1" t="s">
        <v>53</v>
      </c>
      <c r="B8" s="17">
        <v>149</v>
      </c>
      <c r="C8" s="47">
        <f t="shared" si="0"/>
        <v>7.112205786185137E-2</v>
      </c>
      <c r="D8" s="20"/>
    </row>
    <row r="9" spans="1:4" ht="16.2" thickBot="1" x14ac:dyDescent="0.35">
      <c r="A9" s="1" t="s">
        <v>54</v>
      </c>
      <c r="B9" s="17">
        <v>599</v>
      </c>
      <c r="C9" s="47">
        <f t="shared" si="0"/>
        <v>0.28592021918959043</v>
      </c>
      <c r="D9" s="20"/>
    </row>
    <row r="10" spans="1:4" ht="15.6" x14ac:dyDescent="0.3">
      <c r="A10" s="22" t="s">
        <v>48</v>
      </c>
      <c r="B10" s="23">
        <f>SUM(B4:B9)</f>
        <v>2094.9899999999998</v>
      </c>
      <c r="C10" s="22"/>
      <c r="D10" s="20"/>
    </row>
    <row r="11" spans="1:4" ht="15.6" x14ac:dyDescent="0.3">
      <c r="A11" s="1"/>
      <c r="B11" s="1"/>
      <c r="C11" s="1"/>
      <c r="D11" s="20"/>
    </row>
    <row r="12" spans="1:4" ht="15.6" x14ac:dyDescent="0.3">
      <c r="A12" s="1"/>
      <c r="B12" s="1"/>
      <c r="C12" s="1"/>
      <c r="D12" s="20"/>
    </row>
    <row r="13" spans="1:4" ht="15.6" x14ac:dyDescent="0.3">
      <c r="A13" s="1"/>
      <c r="B13" s="1"/>
      <c r="C13" s="1"/>
      <c r="D13" s="20"/>
    </row>
    <row r="14" spans="1:4" ht="15.6" x14ac:dyDescent="0.3">
      <c r="A14" s="1"/>
      <c r="B14" s="1"/>
      <c r="C14" s="1"/>
      <c r="D14" s="20"/>
    </row>
    <row r="15" spans="1:4" ht="15.6" x14ac:dyDescent="0.3">
      <c r="A15" s="1"/>
      <c r="B15" s="1"/>
      <c r="C15" s="1"/>
      <c r="D15" s="20"/>
    </row>
    <row r="16" spans="1:4" x14ac:dyDescent="0.3">
      <c r="A16" s="20"/>
      <c r="B16" s="20"/>
      <c r="C16" s="20"/>
      <c r="D16" s="20"/>
    </row>
    <row r="17" spans="1:4" x14ac:dyDescent="0.3">
      <c r="A17" s="20"/>
      <c r="B17" s="20"/>
      <c r="C17" s="20"/>
      <c r="D17" s="20"/>
    </row>
    <row r="18" spans="1:4" x14ac:dyDescent="0.3">
      <c r="A18" s="20"/>
      <c r="B18" s="20"/>
      <c r="C18" s="20"/>
      <c r="D18" s="20"/>
    </row>
    <row r="19" spans="1:4" x14ac:dyDescent="0.3">
      <c r="A19" s="20"/>
      <c r="B19" s="20"/>
      <c r="C19" s="20"/>
      <c r="D19" s="20"/>
    </row>
    <row r="20" spans="1:4" x14ac:dyDescent="0.3">
      <c r="A20" s="20"/>
      <c r="B20" s="20"/>
      <c r="C20" s="20"/>
      <c r="D20" s="20"/>
    </row>
  </sheetData>
  <mergeCells count="1">
    <mergeCell ref="A1:C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4"/>
  <sheetViews>
    <sheetView view="pageLayout" zoomScaleNormal="100" workbookViewId="0">
      <selection activeCell="E7" sqref="E7"/>
    </sheetView>
  </sheetViews>
  <sheetFormatPr baseColWidth="10" defaultRowHeight="14.4" x14ac:dyDescent="0.3"/>
  <cols>
    <col min="2" max="2" width="15" customWidth="1"/>
    <col min="3" max="3" width="17.33203125" customWidth="1"/>
  </cols>
  <sheetData>
    <row r="1" spans="1:5" ht="54.75" customHeight="1" thickTop="1" thickBot="1" x14ac:dyDescent="0.35">
      <c r="A1" s="35" t="s">
        <v>57</v>
      </c>
      <c r="B1" s="36"/>
      <c r="C1" s="37"/>
      <c r="D1" s="20"/>
      <c r="E1" s="20"/>
    </row>
    <row r="2" spans="1:5" ht="15" thickTop="1" x14ac:dyDescent="0.3">
      <c r="A2" s="20"/>
      <c r="B2" s="20"/>
      <c r="C2" s="20"/>
      <c r="D2" s="20"/>
      <c r="E2" s="20"/>
    </row>
    <row r="3" spans="1:5" ht="15.6" x14ac:dyDescent="0.3">
      <c r="A3" s="1" t="s">
        <v>55</v>
      </c>
      <c r="B3" s="1"/>
      <c r="C3" s="25">
        <v>0.42</v>
      </c>
      <c r="D3" s="20"/>
      <c r="E3" s="20"/>
    </row>
    <row r="4" spans="1:5" ht="15.6" x14ac:dyDescent="0.3">
      <c r="A4" s="1"/>
      <c r="B4" s="1"/>
      <c r="C4" s="1"/>
      <c r="D4" s="20"/>
      <c r="E4" s="20"/>
    </row>
    <row r="5" spans="1:5" s="51" customFormat="1" ht="31.2" x14ac:dyDescent="0.3">
      <c r="A5" s="48" t="s">
        <v>18</v>
      </c>
      <c r="B5" s="49" t="s">
        <v>56</v>
      </c>
      <c r="C5" s="49" t="s">
        <v>54</v>
      </c>
      <c r="D5" s="50"/>
      <c r="E5" s="50"/>
    </row>
    <row r="6" spans="1:5" ht="15.6" x14ac:dyDescent="0.3">
      <c r="A6" s="15">
        <v>42737</v>
      </c>
      <c r="B6" s="1">
        <v>60</v>
      </c>
      <c r="C6" s="1"/>
      <c r="D6" s="20"/>
      <c r="E6" s="20"/>
    </row>
    <row r="7" spans="1:5" ht="15.6" x14ac:dyDescent="0.3">
      <c r="A7" s="15">
        <v>42741</v>
      </c>
      <c r="B7" s="1">
        <v>35</v>
      </c>
      <c r="C7" s="1"/>
      <c r="D7" s="20"/>
      <c r="E7" s="20"/>
    </row>
    <row r="8" spans="1:5" ht="15.6" x14ac:dyDescent="0.3">
      <c r="A8" s="15">
        <v>42740</v>
      </c>
      <c r="B8" s="1">
        <v>40</v>
      </c>
      <c r="C8" s="1"/>
      <c r="D8" s="20"/>
      <c r="E8" s="20"/>
    </row>
    <row r="9" spans="1:5" ht="15.6" x14ac:dyDescent="0.3">
      <c r="A9" s="15">
        <v>42745</v>
      </c>
      <c r="B9" s="1">
        <v>55</v>
      </c>
      <c r="C9" s="1"/>
      <c r="D9" s="20"/>
      <c r="E9" s="20"/>
    </row>
    <row r="10" spans="1:5" ht="15.6" x14ac:dyDescent="0.3">
      <c r="A10" s="15">
        <v>42750</v>
      </c>
      <c r="B10" s="1">
        <v>10</v>
      </c>
      <c r="C10" s="1"/>
      <c r="D10" s="20"/>
      <c r="E10" s="20"/>
    </row>
    <row r="11" spans="1:5" ht="15.6" x14ac:dyDescent="0.3">
      <c r="A11" s="15">
        <v>42755</v>
      </c>
      <c r="B11" s="1">
        <v>120</v>
      </c>
      <c r="C11" s="1"/>
      <c r="D11" s="20"/>
      <c r="E11" s="20"/>
    </row>
    <row r="12" spans="1:5" ht="15.6" x14ac:dyDescent="0.3">
      <c r="A12" s="15">
        <v>42760</v>
      </c>
      <c r="B12" s="1">
        <v>70</v>
      </c>
      <c r="C12" s="1"/>
      <c r="D12" s="20"/>
      <c r="E12" s="20"/>
    </row>
    <row r="13" spans="1:5" ht="15.6" x14ac:dyDescent="0.3">
      <c r="A13" s="15">
        <v>42765</v>
      </c>
      <c r="B13" s="1">
        <v>45</v>
      </c>
      <c r="C13" s="1"/>
      <c r="D13" s="20"/>
      <c r="E13" s="20"/>
    </row>
    <row r="14" spans="1:5" ht="15.6" x14ac:dyDescent="0.3">
      <c r="A14" s="15">
        <v>42770</v>
      </c>
      <c r="B14" s="1">
        <v>33</v>
      </c>
      <c r="C14" s="1"/>
      <c r="D14" s="20"/>
      <c r="E14" s="20"/>
    </row>
    <row r="15" spans="1:5" ht="15.6" x14ac:dyDescent="0.3">
      <c r="A15" s="15">
        <v>42775</v>
      </c>
      <c r="B15" s="1">
        <v>48</v>
      </c>
      <c r="C15" s="1"/>
      <c r="D15" s="20"/>
      <c r="E15" s="20"/>
    </row>
    <row r="16" spans="1:5" ht="15.6" x14ac:dyDescent="0.3">
      <c r="A16" s="15">
        <v>42780</v>
      </c>
      <c r="B16" s="1">
        <v>95</v>
      </c>
      <c r="C16" s="1"/>
      <c r="D16" s="20"/>
      <c r="E16" s="20"/>
    </row>
    <row r="17" spans="1:5" ht="15.6" x14ac:dyDescent="0.3">
      <c r="A17" s="15">
        <v>42785</v>
      </c>
      <c r="B17" s="1">
        <v>65</v>
      </c>
      <c r="C17" s="1"/>
      <c r="D17" s="20"/>
      <c r="E17" s="20"/>
    </row>
    <row r="18" spans="1:5" ht="15.6" x14ac:dyDescent="0.3">
      <c r="A18" s="15">
        <v>42790</v>
      </c>
      <c r="B18" s="1">
        <v>22</v>
      </c>
      <c r="C18" s="1"/>
      <c r="D18" s="20"/>
      <c r="E18" s="20"/>
    </row>
    <row r="19" spans="1:5" ht="15.6" x14ac:dyDescent="0.3">
      <c r="A19" s="15">
        <v>42795</v>
      </c>
      <c r="B19" s="1">
        <v>5</v>
      </c>
      <c r="C19" s="1"/>
      <c r="D19" s="20"/>
      <c r="E19" s="20"/>
    </row>
    <row r="20" spans="1:5" ht="15.6" x14ac:dyDescent="0.3">
      <c r="A20" s="15">
        <v>42800</v>
      </c>
      <c r="B20" s="1">
        <v>28</v>
      </c>
      <c r="C20" s="1"/>
      <c r="D20" s="20"/>
      <c r="E20" s="20"/>
    </row>
    <row r="21" spans="1:5" ht="15.6" x14ac:dyDescent="0.3">
      <c r="A21" s="1"/>
      <c r="B21" s="1"/>
      <c r="C21" s="1"/>
      <c r="D21" s="20"/>
      <c r="E21" s="20"/>
    </row>
    <row r="22" spans="1:5" x14ac:dyDescent="0.3">
      <c r="A22" s="20"/>
      <c r="B22" s="20"/>
      <c r="C22" s="20"/>
      <c r="D22" s="20"/>
      <c r="E22" s="20"/>
    </row>
    <row r="23" spans="1:5" x14ac:dyDescent="0.3">
      <c r="A23" s="20"/>
      <c r="B23" s="20"/>
      <c r="C23" s="20"/>
      <c r="D23" s="20"/>
      <c r="E23" s="20"/>
    </row>
    <row r="24" spans="1:5" x14ac:dyDescent="0.3">
      <c r="A24" s="20"/>
      <c r="B24" s="20"/>
      <c r="C24" s="20"/>
      <c r="D24" s="20"/>
      <c r="E24" s="20"/>
    </row>
    <row r="25" spans="1:5" x14ac:dyDescent="0.3">
      <c r="A25" s="20"/>
      <c r="B25" s="20"/>
      <c r="C25" s="20"/>
      <c r="D25" s="20"/>
      <c r="E25" s="20"/>
    </row>
    <row r="26" spans="1:5" x14ac:dyDescent="0.3">
      <c r="A26" s="20"/>
      <c r="B26" s="20"/>
      <c r="C26" s="20"/>
      <c r="D26" s="20"/>
      <c r="E26" s="20"/>
    </row>
    <row r="27" spans="1:5" x14ac:dyDescent="0.3">
      <c r="A27" s="20"/>
      <c r="B27" s="20"/>
      <c r="C27" s="20"/>
      <c r="D27" s="20"/>
      <c r="E27" s="20"/>
    </row>
    <row r="28" spans="1:5" x14ac:dyDescent="0.3">
      <c r="A28" s="20"/>
      <c r="B28" s="20"/>
      <c r="C28" s="20"/>
      <c r="D28" s="20"/>
      <c r="E28" s="20"/>
    </row>
    <row r="29" spans="1:5" x14ac:dyDescent="0.3">
      <c r="A29" s="20"/>
      <c r="B29" s="20"/>
      <c r="C29" s="20"/>
      <c r="D29" s="20"/>
      <c r="E29" s="20"/>
    </row>
    <row r="30" spans="1:5" x14ac:dyDescent="0.3">
      <c r="A30" s="20"/>
      <c r="B30" s="20"/>
      <c r="C30" s="20"/>
      <c r="D30" s="20"/>
      <c r="E30" s="20"/>
    </row>
    <row r="31" spans="1:5" x14ac:dyDescent="0.3">
      <c r="A31" s="20"/>
      <c r="B31" s="20"/>
      <c r="C31" s="20"/>
      <c r="D31" s="20"/>
      <c r="E31" s="20"/>
    </row>
    <row r="32" spans="1:5" x14ac:dyDescent="0.3">
      <c r="A32" s="20"/>
      <c r="B32" s="20"/>
      <c r="C32" s="20"/>
      <c r="D32" s="20"/>
      <c r="E32" s="20"/>
    </row>
    <row r="33" spans="1:5" x14ac:dyDescent="0.3">
      <c r="A33" s="20"/>
      <c r="B33" s="20"/>
      <c r="C33" s="20"/>
      <c r="D33" s="20"/>
      <c r="E33" s="20"/>
    </row>
    <row r="34" spans="1:5" x14ac:dyDescent="0.3">
      <c r="A34" s="20"/>
      <c r="B34" s="20"/>
      <c r="C34" s="20"/>
      <c r="D34" s="20"/>
      <c r="E34" s="20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headerFooter>
    <oddHeader>&amp;CChristoph Grill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"/>
  <sheetViews>
    <sheetView tabSelected="1" workbookViewId="0">
      <selection activeCell="E9" sqref="E9"/>
    </sheetView>
  </sheetViews>
  <sheetFormatPr baseColWidth="10" defaultRowHeight="14.4" x14ac:dyDescent="0.3"/>
  <sheetData>
    <row r="1" spans="1:3" ht="16.2" thickBot="1" x14ac:dyDescent="0.35">
      <c r="A1" s="38" t="s">
        <v>58</v>
      </c>
      <c r="B1" s="39"/>
      <c r="C1" s="40"/>
    </row>
    <row r="2" spans="1:3" x14ac:dyDescent="0.3">
      <c r="A2" t="s">
        <v>60</v>
      </c>
    </row>
    <row r="3" spans="1:3" x14ac:dyDescent="0.3">
      <c r="A3" t="s">
        <v>61</v>
      </c>
    </row>
    <row r="4" spans="1:3" x14ac:dyDescent="0.3">
      <c r="A4" t="s">
        <v>62</v>
      </c>
    </row>
    <row r="5" spans="1:3" x14ac:dyDescent="0.3">
      <c r="A5" t="s">
        <v>63</v>
      </c>
    </row>
  </sheetData>
  <mergeCells count="1">
    <mergeCell ref="A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Diagramme</vt:lpstr>
      </vt:variant>
      <vt:variant>
        <vt:i4>1</vt:i4>
      </vt:variant>
    </vt:vector>
  </HeadingPairs>
  <TitlesOfParts>
    <vt:vector size="8" baseType="lpstr">
      <vt:lpstr>Unternehmen</vt:lpstr>
      <vt:lpstr>Einnahmen</vt:lpstr>
      <vt:lpstr>Details</vt:lpstr>
      <vt:lpstr>Kunden</vt:lpstr>
      <vt:lpstr>Ausgaben</vt:lpstr>
      <vt:lpstr>Kilometergeld</vt:lpstr>
      <vt:lpstr>Adresse</vt:lpstr>
      <vt:lpstr>Grafik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fotoboxen .at</dc:creator>
  <cp:lastModifiedBy>fotoboxen .at</cp:lastModifiedBy>
  <dcterms:created xsi:type="dcterms:W3CDTF">2017-03-01T15:59:57Z</dcterms:created>
  <dcterms:modified xsi:type="dcterms:W3CDTF">2021-03-31T10:22:37Z</dcterms:modified>
</cp:coreProperties>
</file>